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55" windowHeight="8685" activeTab="2"/>
  </bookViews>
  <sheets>
    <sheet name="01-文员" sheetId="1" r:id="rId1"/>
    <sheet name="02-辅警（男）" sheetId="2" r:id="rId2"/>
    <sheet name="03-辅警（女）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<sst xmlns="http://schemas.openxmlformats.org/spreadsheetml/2006/main" count="196" uniqueCount="69">
  <si>
    <t>崇川区检察院2022年公开招聘编外辅助人员笔试与适岗评价成绩
及进入面试人员名单（01-文员）</t>
  </si>
  <si>
    <t>序号</t>
  </si>
  <si>
    <t>岗位</t>
  </si>
  <si>
    <t>姓名</t>
  </si>
  <si>
    <t>准考证编号</t>
  </si>
  <si>
    <t>笔试成绩
（占比40%/分）</t>
  </si>
  <si>
    <t>适岗评价成绩（占比20%/分）</t>
  </si>
  <si>
    <t>合计成绩（分）</t>
  </si>
  <si>
    <t>是否进入面试</t>
  </si>
  <si>
    <t xml:space="preserve">              </t>
  </si>
  <si>
    <t>01-文员</t>
  </si>
  <si>
    <t>*  琳</t>
  </si>
  <si>
    <t>是</t>
  </si>
  <si>
    <t>刘*营</t>
  </si>
  <si>
    <t>汪*娟</t>
  </si>
  <si>
    <t>*  乐</t>
  </si>
  <si>
    <t>*  晴</t>
  </si>
  <si>
    <t>*  泽</t>
  </si>
  <si>
    <t>*  嘉</t>
  </si>
  <si>
    <t>*  燕</t>
  </si>
  <si>
    <t>黄*惠</t>
  </si>
  <si>
    <t>*  楠</t>
  </si>
  <si>
    <t>尤*玲</t>
  </si>
  <si>
    <t>*  露</t>
  </si>
  <si>
    <t>陶*文</t>
  </si>
  <si>
    <t>白*凤</t>
  </si>
  <si>
    <t>*  艳</t>
  </si>
  <si>
    <t>严*豪</t>
  </si>
  <si>
    <t>张*磊</t>
  </si>
  <si>
    <t>*  娟</t>
  </si>
  <si>
    <t>蔡*烨</t>
  </si>
  <si>
    <t>缺考</t>
  </si>
  <si>
    <t>*  祥</t>
  </si>
  <si>
    <t>董*秋</t>
  </si>
  <si>
    <t>蒋*滢</t>
  </si>
  <si>
    <t>刘*楠</t>
  </si>
  <si>
    <t>罗*蓉</t>
  </si>
  <si>
    <t>聂*欣</t>
  </si>
  <si>
    <t>王*培</t>
  </si>
  <si>
    <t>吴*棋</t>
  </si>
  <si>
    <t>*  妍</t>
  </si>
  <si>
    <t>尹*华</t>
  </si>
  <si>
    <t>朱*楠</t>
  </si>
  <si>
    <t>崇川区检察院2022年公开招聘编外辅助人员笔试与适岗评价成绩
及进入面试人员名单（02-辅警男性）</t>
  </si>
  <si>
    <t>一、体能测试合格</t>
  </si>
  <si>
    <t>02-辅警（男）</t>
  </si>
  <si>
    <t>*  松</t>
  </si>
  <si>
    <t>二、体能加试合格</t>
  </si>
  <si>
    <t>*  磊</t>
  </si>
  <si>
    <t>*  天</t>
  </si>
  <si>
    <t>朱*陣</t>
  </si>
  <si>
    <t>*  升</t>
  </si>
  <si>
    <t>*  毓</t>
  </si>
  <si>
    <t>徐*文</t>
  </si>
  <si>
    <t>*  睿</t>
  </si>
  <si>
    <t>康*乾</t>
  </si>
  <si>
    <t>*  展</t>
  </si>
  <si>
    <t>崇川区检察院2022年公开招聘编外辅助人员笔试与适岗评价成绩
及进入面试人员名单（03-辅警女性）</t>
  </si>
  <si>
    <r>
      <rPr>
        <sz val="12"/>
        <rFont val="宋体"/>
        <charset val="134"/>
        <scheme val="minor"/>
      </rPr>
      <t>0</t>
    </r>
    <r>
      <rPr>
        <sz val="12"/>
        <color theme="1"/>
        <rFont val="宋体"/>
        <charset val="134"/>
        <scheme val="minor"/>
      </rPr>
      <t>3-辅警（女）</t>
    </r>
  </si>
  <si>
    <t>刘*琪</t>
  </si>
  <si>
    <t>孙*静</t>
  </si>
  <si>
    <t>*  敏</t>
  </si>
  <si>
    <t>郭*霖</t>
  </si>
  <si>
    <t>缪*洁</t>
  </si>
  <si>
    <t>李*雯</t>
  </si>
  <si>
    <t>季*鑫</t>
  </si>
  <si>
    <t>张*婷</t>
  </si>
  <si>
    <t>*  丽</t>
  </si>
  <si>
    <t>陈*煜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</si>
</sst>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5307;&#32856;&#32534;&#22806;&#36741;&#21161;&#20154;&#21592;&#31508;&#35797;&#25104;&#32489;+&#36866;&#23703;&#35780;&#2021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岗"/>
      <sheetName val="02岗"/>
      <sheetName val="03岗"/>
    </sheetNames>
    <sheetDataSet>
      <sheetData sheetId="0">
        <row r="3">
          <cell r="C3" t="str">
            <v>李  琳</v>
          </cell>
          <cell r="D3">
            <v>202201015</v>
          </cell>
          <cell r="E3">
            <v>81</v>
          </cell>
          <cell r="F3">
            <v>32.4</v>
          </cell>
          <cell r="G3">
            <v>60</v>
          </cell>
          <cell r="H3">
            <v>12</v>
          </cell>
          <cell r="I3">
            <v>44.4</v>
          </cell>
        </row>
        <row r="4">
          <cell r="C4" t="str">
            <v>刘营营</v>
          </cell>
          <cell r="D4">
            <v>202201020</v>
          </cell>
          <cell r="E4">
            <v>78</v>
          </cell>
          <cell r="F4">
            <v>31.2</v>
          </cell>
          <cell r="G4">
            <v>60</v>
          </cell>
          <cell r="H4">
            <v>12</v>
          </cell>
          <cell r="I4">
            <v>43.2</v>
          </cell>
        </row>
        <row r="5">
          <cell r="C5" t="str">
            <v>汪玉娟</v>
          </cell>
          <cell r="D5">
            <v>202201032</v>
          </cell>
          <cell r="E5">
            <v>77</v>
          </cell>
          <cell r="F5">
            <v>30.8</v>
          </cell>
          <cell r="G5">
            <v>60</v>
          </cell>
          <cell r="H5">
            <v>12</v>
          </cell>
          <cell r="I5">
            <v>42.8</v>
          </cell>
        </row>
        <row r="6">
          <cell r="C6" t="str">
            <v>李  乐</v>
          </cell>
          <cell r="D6">
            <v>202201014</v>
          </cell>
          <cell r="E6">
            <v>75</v>
          </cell>
          <cell r="F6">
            <v>30</v>
          </cell>
          <cell r="G6">
            <v>60</v>
          </cell>
          <cell r="H6">
            <v>12</v>
          </cell>
          <cell r="I6">
            <v>42</v>
          </cell>
        </row>
        <row r="7">
          <cell r="C7" t="str">
            <v>韩  晴</v>
          </cell>
          <cell r="D7">
            <v>202201010</v>
          </cell>
          <cell r="E7">
            <v>74</v>
          </cell>
          <cell r="F7">
            <v>29.6</v>
          </cell>
          <cell r="G7">
            <v>60</v>
          </cell>
          <cell r="H7">
            <v>12</v>
          </cell>
          <cell r="I7">
            <v>41.6</v>
          </cell>
        </row>
        <row r="8">
          <cell r="C8" t="str">
            <v>周  泽</v>
          </cell>
          <cell r="D8">
            <v>202201047</v>
          </cell>
          <cell r="E8">
            <v>74</v>
          </cell>
          <cell r="F8">
            <v>29.6</v>
          </cell>
          <cell r="G8">
            <v>60</v>
          </cell>
          <cell r="H8">
            <v>12</v>
          </cell>
          <cell r="I8">
            <v>41.6</v>
          </cell>
        </row>
        <row r="9">
          <cell r="C9" t="str">
            <v>李  嘉</v>
          </cell>
          <cell r="D9">
            <v>202201013</v>
          </cell>
          <cell r="E9">
            <v>73</v>
          </cell>
          <cell r="F9">
            <v>29.2</v>
          </cell>
          <cell r="G9">
            <v>60</v>
          </cell>
          <cell r="H9">
            <v>12</v>
          </cell>
          <cell r="I9">
            <v>41.2</v>
          </cell>
        </row>
        <row r="10">
          <cell r="C10" t="str">
            <v>曹  燕</v>
          </cell>
          <cell r="D10">
            <v>202201005</v>
          </cell>
          <cell r="E10">
            <v>72</v>
          </cell>
          <cell r="F10">
            <v>28.8</v>
          </cell>
          <cell r="G10">
            <v>60</v>
          </cell>
          <cell r="H10">
            <v>12</v>
          </cell>
          <cell r="I10">
            <v>40.8</v>
          </cell>
        </row>
        <row r="11">
          <cell r="C11" t="str">
            <v>黄佳惠</v>
          </cell>
          <cell r="D11">
            <v>202201011</v>
          </cell>
          <cell r="E11">
            <v>72</v>
          </cell>
          <cell r="F11">
            <v>28.8</v>
          </cell>
          <cell r="G11">
            <v>60</v>
          </cell>
          <cell r="H11">
            <v>12</v>
          </cell>
          <cell r="I11">
            <v>40.8</v>
          </cell>
        </row>
        <row r="12">
          <cell r="C12" t="str">
            <v>陈  楠</v>
          </cell>
          <cell r="D12">
            <v>202201006</v>
          </cell>
          <cell r="E12">
            <v>71</v>
          </cell>
          <cell r="F12">
            <v>28.4</v>
          </cell>
          <cell r="G12">
            <v>60</v>
          </cell>
          <cell r="H12">
            <v>12</v>
          </cell>
          <cell r="I12">
            <v>40.4</v>
          </cell>
        </row>
        <row r="13">
          <cell r="C13" t="str">
            <v>尤玲玲</v>
          </cell>
          <cell r="D13">
            <v>202201043</v>
          </cell>
          <cell r="E13">
            <v>69</v>
          </cell>
          <cell r="F13">
            <v>27.6</v>
          </cell>
          <cell r="G13">
            <v>60</v>
          </cell>
          <cell r="H13">
            <v>12</v>
          </cell>
          <cell r="I13">
            <v>39.6</v>
          </cell>
        </row>
        <row r="14">
          <cell r="C14" t="str">
            <v>蔡  露</v>
          </cell>
          <cell r="D14">
            <v>202201002</v>
          </cell>
          <cell r="E14">
            <v>68</v>
          </cell>
          <cell r="F14">
            <v>27.2</v>
          </cell>
          <cell r="G14">
            <v>60</v>
          </cell>
          <cell r="H14">
            <v>12</v>
          </cell>
          <cell r="I14">
            <v>39.2</v>
          </cell>
        </row>
        <row r="15">
          <cell r="C15" t="str">
            <v>陶佳文</v>
          </cell>
          <cell r="D15">
            <v>202201031</v>
          </cell>
          <cell r="E15">
            <v>67</v>
          </cell>
          <cell r="F15">
            <v>26.8</v>
          </cell>
          <cell r="G15">
            <v>60</v>
          </cell>
          <cell r="H15">
            <v>12</v>
          </cell>
          <cell r="I15">
            <v>38.8</v>
          </cell>
        </row>
        <row r="16">
          <cell r="C16" t="str">
            <v>白潇凤</v>
          </cell>
          <cell r="D16">
            <v>202201001</v>
          </cell>
          <cell r="E16">
            <v>66</v>
          </cell>
          <cell r="F16">
            <v>26.4</v>
          </cell>
          <cell r="G16">
            <v>60</v>
          </cell>
          <cell r="H16">
            <v>12</v>
          </cell>
          <cell r="I16">
            <v>38.4</v>
          </cell>
        </row>
        <row r="17">
          <cell r="C17" t="str">
            <v>费  艳</v>
          </cell>
          <cell r="D17">
            <v>202201009</v>
          </cell>
          <cell r="E17">
            <v>66</v>
          </cell>
          <cell r="F17">
            <v>26.4</v>
          </cell>
          <cell r="G17">
            <v>60</v>
          </cell>
          <cell r="H17">
            <v>12</v>
          </cell>
          <cell r="I17">
            <v>38.4</v>
          </cell>
        </row>
        <row r="18">
          <cell r="C18" t="str">
            <v>严佳豪</v>
          </cell>
          <cell r="D18">
            <v>202201040</v>
          </cell>
          <cell r="E18">
            <v>66</v>
          </cell>
          <cell r="F18">
            <v>26.4</v>
          </cell>
          <cell r="G18">
            <v>60</v>
          </cell>
          <cell r="H18">
            <v>12</v>
          </cell>
          <cell r="I18">
            <v>38.4</v>
          </cell>
        </row>
        <row r="19">
          <cell r="C19" t="str">
            <v>张志磊</v>
          </cell>
          <cell r="D19">
            <v>202201045</v>
          </cell>
          <cell r="E19">
            <v>66</v>
          </cell>
          <cell r="F19">
            <v>26.4</v>
          </cell>
          <cell r="G19">
            <v>60</v>
          </cell>
          <cell r="H19">
            <v>12</v>
          </cell>
          <cell r="I19">
            <v>38.4</v>
          </cell>
        </row>
        <row r="20">
          <cell r="C20" t="str">
            <v>孙  娟</v>
          </cell>
          <cell r="D20">
            <v>202201028</v>
          </cell>
          <cell r="E20">
            <v>57</v>
          </cell>
          <cell r="F20">
            <v>22.8</v>
          </cell>
          <cell r="G20">
            <v>60</v>
          </cell>
          <cell r="H20">
            <v>12</v>
          </cell>
          <cell r="I20">
            <v>34.8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22" workbookViewId="0">
      <selection activeCell="J25" sqref="J25"/>
    </sheetView>
  </sheetViews>
  <sheetFormatPr defaultColWidth="9" defaultRowHeight="13.5"/>
  <cols>
    <col min="1" max="1" width="6.36666666666667" style="1" customWidth="1"/>
    <col min="2" max="2" width="16.3666666666667" style="4" customWidth="1"/>
    <col min="3" max="3" width="9.90833333333333" style="1" customWidth="1"/>
    <col min="4" max="4" width="14.6333333333333" style="1" customWidth="1"/>
    <col min="5" max="5" width="12.725" style="1" customWidth="1"/>
    <col min="6" max="6" width="13.2666666666667" style="1" customWidth="1"/>
    <col min="7" max="7" width="11.3666666666667" style="1" customWidth="1"/>
    <col min="8" max="8" width="10.8166666666667" style="5" customWidth="1"/>
    <col min="9" max="9" width="8.725" style="1"/>
    <col min="10" max="10" width="15" style="1" customWidth="1"/>
    <col min="11" max="16383" width="8.725" style="1"/>
    <col min="16384" max="16384" width="8.725"/>
  </cols>
  <sheetData>
    <row r="1" s="1" customFormat="1" ht="61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2" customFormat="1" ht="51" customHeight="1" spans="1:10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J2" s="2" t="s">
        <v>9</v>
      </c>
    </row>
    <row r="3" s="3" customFormat="1" ht="22" customHeight="1" spans="1:8">
      <c r="A3" s="11">
        <v>1</v>
      </c>
      <c r="B3" s="15" t="s">
        <v>10</v>
      </c>
      <c r="C3" s="11" t="s">
        <v>11</v>
      </c>
      <c r="D3" s="11">
        <v>202201015</v>
      </c>
      <c r="E3" s="11">
        <f>VLOOKUP(C3,'[1]01岗'!$C$3:$I$20,4,0)</f>
        <v>32.4</v>
      </c>
      <c r="F3" s="11">
        <f>VLOOKUP(C3,'[1]01岗'!$C$3:$I$20,6,0)</f>
        <v>12</v>
      </c>
      <c r="G3" s="11">
        <f t="shared" ref="G3:G20" si="0">E3+F3</f>
        <v>44.4</v>
      </c>
      <c r="H3" s="16" t="s">
        <v>12</v>
      </c>
    </row>
    <row r="4" s="3" customFormat="1" ht="22" customHeight="1" spans="1:8">
      <c r="A4" s="11">
        <v>2</v>
      </c>
      <c r="B4" s="15" t="s">
        <v>10</v>
      </c>
      <c r="C4" s="11" t="s">
        <v>13</v>
      </c>
      <c r="D4" s="11">
        <v>202201020</v>
      </c>
      <c r="E4" s="11">
        <f>VLOOKUP(C4,'[1]01岗'!$C$3:$I$20,4,0)</f>
        <v>31.2</v>
      </c>
      <c r="F4" s="11">
        <f>VLOOKUP(C4,'[1]01岗'!$C$3:$I$20,6,0)</f>
        <v>12</v>
      </c>
      <c r="G4" s="11">
        <f t="shared" si="0"/>
        <v>43.2</v>
      </c>
      <c r="H4" s="16" t="s">
        <v>12</v>
      </c>
    </row>
    <row r="5" s="3" customFormat="1" ht="22" customHeight="1" spans="1:8">
      <c r="A5" s="11">
        <v>3</v>
      </c>
      <c r="B5" s="15" t="s">
        <v>10</v>
      </c>
      <c r="C5" s="11" t="s">
        <v>14</v>
      </c>
      <c r="D5" s="11">
        <v>202201032</v>
      </c>
      <c r="E5" s="11">
        <f>VLOOKUP(C5,'[1]01岗'!$C$3:$I$20,4,0)</f>
        <v>30.8</v>
      </c>
      <c r="F5" s="11">
        <f>VLOOKUP(C5,'[1]01岗'!$C$3:$I$20,6,0)</f>
        <v>12</v>
      </c>
      <c r="G5" s="11">
        <f t="shared" si="0"/>
        <v>42.8</v>
      </c>
      <c r="H5" s="16" t="s">
        <v>12</v>
      </c>
    </row>
    <row r="6" s="3" customFormat="1" ht="22" customHeight="1" spans="1:8">
      <c r="A6" s="11">
        <v>4</v>
      </c>
      <c r="B6" s="15" t="s">
        <v>10</v>
      </c>
      <c r="C6" s="11" t="s">
        <v>15</v>
      </c>
      <c r="D6" s="11">
        <v>202201014</v>
      </c>
      <c r="E6" s="11">
        <f>VLOOKUP(C6,'[1]01岗'!$C$3:$I$20,4,0)</f>
        <v>30</v>
      </c>
      <c r="F6" s="11">
        <f>VLOOKUP(C6,'[1]01岗'!$C$3:$I$20,6,0)</f>
        <v>12</v>
      </c>
      <c r="G6" s="11">
        <f t="shared" si="0"/>
        <v>42</v>
      </c>
      <c r="H6" s="16" t="s">
        <v>12</v>
      </c>
    </row>
    <row r="7" s="3" customFormat="1" ht="22" customHeight="1" spans="1:8">
      <c r="A7" s="11">
        <v>5</v>
      </c>
      <c r="B7" s="15" t="s">
        <v>10</v>
      </c>
      <c r="C7" s="11" t="s">
        <v>16</v>
      </c>
      <c r="D7" s="11">
        <v>202201010</v>
      </c>
      <c r="E7" s="11">
        <f>VLOOKUP(C7,'[1]01岗'!$C$3:$I$20,4,0)</f>
        <v>29.6</v>
      </c>
      <c r="F7" s="11">
        <f>VLOOKUP(C7,'[1]01岗'!$C$3:$I$20,6,0)</f>
        <v>12</v>
      </c>
      <c r="G7" s="11">
        <f t="shared" si="0"/>
        <v>41.6</v>
      </c>
      <c r="H7" s="16" t="s">
        <v>12</v>
      </c>
    </row>
    <row r="8" s="3" customFormat="1" ht="22" customHeight="1" spans="1:8">
      <c r="A8" s="11">
        <v>6</v>
      </c>
      <c r="B8" s="15" t="s">
        <v>10</v>
      </c>
      <c r="C8" s="11" t="s">
        <v>17</v>
      </c>
      <c r="D8" s="11">
        <v>202201047</v>
      </c>
      <c r="E8" s="11">
        <f>VLOOKUP(C8,'[1]01岗'!$C$3:$I$20,4,0)</f>
        <v>29.6</v>
      </c>
      <c r="F8" s="11">
        <f>VLOOKUP(C8,'[1]01岗'!$C$3:$I$20,6,0)</f>
        <v>12</v>
      </c>
      <c r="G8" s="11">
        <f t="shared" si="0"/>
        <v>41.6</v>
      </c>
      <c r="H8" s="16" t="s">
        <v>12</v>
      </c>
    </row>
    <row r="9" s="3" customFormat="1" ht="22" customHeight="1" spans="1:8">
      <c r="A9" s="11">
        <v>7</v>
      </c>
      <c r="B9" s="15" t="s">
        <v>10</v>
      </c>
      <c r="C9" s="11" t="s">
        <v>18</v>
      </c>
      <c r="D9" s="11">
        <v>202201013</v>
      </c>
      <c r="E9" s="11">
        <f>VLOOKUP(C9,'[1]01岗'!$C$3:$I$20,4,0)</f>
        <v>29.2</v>
      </c>
      <c r="F9" s="11">
        <f>VLOOKUP(C9,'[1]01岗'!$C$3:$I$20,6,0)</f>
        <v>12</v>
      </c>
      <c r="G9" s="11">
        <f t="shared" si="0"/>
        <v>41.2</v>
      </c>
      <c r="H9" s="16" t="s">
        <v>12</v>
      </c>
    </row>
    <row r="10" s="3" customFormat="1" ht="22" customHeight="1" spans="1:8">
      <c r="A10" s="11">
        <v>8</v>
      </c>
      <c r="B10" s="15" t="s">
        <v>10</v>
      </c>
      <c r="C10" s="11" t="s">
        <v>19</v>
      </c>
      <c r="D10" s="11">
        <v>202201005</v>
      </c>
      <c r="E10" s="11">
        <f>VLOOKUP(C10,'[1]01岗'!$C$3:$I$20,4,0)</f>
        <v>28.8</v>
      </c>
      <c r="F10" s="11">
        <f>VLOOKUP(C10,'[1]01岗'!$C$3:$I$20,6,0)</f>
        <v>12</v>
      </c>
      <c r="G10" s="11">
        <f t="shared" si="0"/>
        <v>40.8</v>
      </c>
      <c r="H10" s="16" t="s">
        <v>12</v>
      </c>
    </row>
    <row r="11" s="3" customFormat="1" ht="22" customHeight="1" spans="1:8">
      <c r="A11" s="11">
        <v>9</v>
      </c>
      <c r="B11" s="15" t="s">
        <v>10</v>
      </c>
      <c r="C11" s="11" t="s">
        <v>20</v>
      </c>
      <c r="D11" s="11">
        <v>202201011</v>
      </c>
      <c r="E11" s="11">
        <f>VLOOKUP(C11,'[1]01岗'!$C$3:$I$20,4,0)</f>
        <v>28.8</v>
      </c>
      <c r="F11" s="11">
        <f>VLOOKUP(C11,'[1]01岗'!$C$3:$I$20,6,0)</f>
        <v>12</v>
      </c>
      <c r="G11" s="11">
        <f t="shared" si="0"/>
        <v>40.8</v>
      </c>
      <c r="H11" s="16" t="s">
        <v>12</v>
      </c>
    </row>
    <row r="12" s="3" customFormat="1" ht="22" customHeight="1" spans="1:8">
      <c r="A12" s="11">
        <v>10</v>
      </c>
      <c r="B12" s="15" t="s">
        <v>10</v>
      </c>
      <c r="C12" s="11" t="s">
        <v>21</v>
      </c>
      <c r="D12" s="11">
        <v>202201006</v>
      </c>
      <c r="E12" s="11">
        <f>VLOOKUP(C12,'[1]01岗'!$C$3:$I$20,4,0)</f>
        <v>28.4</v>
      </c>
      <c r="F12" s="11">
        <f>VLOOKUP(C12,'[1]01岗'!$C$3:$I$20,6,0)</f>
        <v>12</v>
      </c>
      <c r="G12" s="11">
        <f t="shared" si="0"/>
        <v>40.4</v>
      </c>
      <c r="H12" s="16" t="s">
        <v>12</v>
      </c>
    </row>
    <row r="13" s="3" customFormat="1" ht="22" customHeight="1" spans="1:8">
      <c r="A13" s="11">
        <v>11</v>
      </c>
      <c r="B13" s="15" t="s">
        <v>10</v>
      </c>
      <c r="C13" s="11" t="s">
        <v>22</v>
      </c>
      <c r="D13" s="11">
        <v>202201043</v>
      </c>
      <c r="E13" s="11">
        <f>VLOOKUP(C13,'[1]01岗'!$C$3:$I$20,4,0)</f>
        <v>27.6</v>
      </c>
      <c r="F13" s="11">
        <f>VLOOKUP(C13,'[1]01岗'!$C$3:$I$20,6,0)</f>
        <v>12</v>
      </c>
      <c r="G13" s="11">
        <f t="shared" si="0"/>
        <v>39.6</v>
      </c>
      <c r="H13" s="16" t="s">
        <v>12</v>
      </c>
    </row>
    <row r="14" s="3" customFormat="1" ht="22" customHeight="1" spans="1:8">
      <c r="A14" s="11">
        <v>12</v>
      </c>
      <c r="B14" s="15" t="s">
        <v>10</v>
      </c>
      <c r="C14" s="11" t="s">
        <v>23</v>
      </c>
      <c r="D14" s="11">
        <v>202201002</v>
      </c>
      <c r="E14" s="11">
        <f>VLOOKUP(C14,'[1]01岗'!$C$3:$I$20,4,0)</f>
        <v>27.2</v>
      </c>
      <c r="F14" s="11">
        <f>VLOOKUP(C14,'[1]01岗'!$C$3:$I$20,6,0)</f>
        <v>12</v>
      </c>
      <c r="G14" s="11">
        <f t="shared" si="0"/>
        <v>39.2</v>
      </c>
      <c r="H14" s="16" t="s">
        <v>12</v>
      </c>
    </row>
    <row r="15" s="3" customFormat="1" ht="22" customHeight="1" spans="1:8">
      <c r="A15" s="11">
        <v>13</v>
      </c>
      <c r="B15" s="15" t="s">
        <v>10</v>
      </c>
      <c r="C15" s="11" t="s">
        <v>24</v>
      </c>
      <c r="D15" s="11">
        <v>202201031</v>
      </c>
      <c r="E15" s="11">
        <f>VLOOKUP(C15,'[1]01岗'!$C$3:$I$20,4,0)</f>
        <v>26.8</v>
      </c>
      <c r="F15" s="11">
        <f>VLOOKUP(C15,'[1]01岗'!$C$3:$I$20,6,0)</f>
        <v>12</v>
      </c>
      <c r="G15" s="11">
        <f t="shared" si="0"/>
        <v>38.8</v>
      </c>
      <c r="H15" s="16" t="s">
        <v>12</v>
      </c>
    </row>
    <row r="16" s="3" customFormat="1" ht="22" customHeight="1" spans="1:8">
      <c r="A16" s="11">
        <v>14</v>
      </c>
      <c r="B16" s="15" t="s">
        <v>10</v>
      </c>
      <c r="C16" s="11" t="s">
        <v>25</v>
      </c>
      <c r="D16" s="11">
        <v>202201001</v>
      </c>
      <c r="E16" s="11">
        <f>VLOOKUP(C16,'[1]01岗'!$C$3:$I$20,4,0)</f>
        <v>26.4</v>
      </c>
      <c r="F16" s="11">
        <f>VLOOKUP(C16,'[1]01岗'!$C$3:$I$20,6,0)</f>
        <v>12</v>
      </c>
      <c r="G16" s="11">
        <f t="shared" si="0"/>
        <v>38.4</v>
      </c>
      <c r="H16" s="16" t="s">
        <v>12</v>
      </c>
    </row>
    <row r="17" s="3" customFormat="1" ht="22" customHeight="1" spans="1:8">
      <c r="A17" s="11">
        <v>15</v>
      </c>
      <c r="B17" s="15" t="s">
        <v>10</v>
      </c>
      <c r="C17" s="11" t="s">
        <v>26</v>
      </c>
      <c r="D17" s="11">
        <v>202201009</v>
      </c>
      <c r="E17" s="11">
        <f>VLOOKUP(C17,'[1]01岗'!$C$3:$I$20,4,0)</f>
        <v>26.4</v>
      </c>
      <c r="F17" s="11">
        <f>VLOOKUP(C17,'[1]01岗'!$C$3:$I$20,6,0)</f>
        <v>12</v>
      </c>
      <c r="G17" s="11">
        <f t="shared" si="0"/>
        <v>38.4</v>
      </c>
      <c r="H17" s="16" t="s">
        <v>12</v>
      </c>
    </row>
    <row r="18" s="3" customFormat="1" ht="22" customHeight="1" spans="1:8">
      <c r="A18" s="11">
        <v>16</v>
      </c>
      <c r="B18" s="15" t="s">
        <v>10</v>
      </c>
      <c r="C18" s="11" t="s">
        <v>27</v>
      </c>
      <c r="D18" s="11">
        <v>202201040</v>
      </c>
      <c r="E18" s="11">
        <f>VLOOKUP(C18,'[1]01岗'!$C$3:$I$20,4,0)</f>
        <v>26.4</v>
      </c>
      <c r="F18" s="11">
        <f>VLOOKUP(C18,'[1]01岗'!$C$3:$I$20,6,0)</f>
        <v>12</v>
      </c>
      <c r="G18" s="11">
        <f t="shared" si="0"/>
        <v>38.4</v>
      </c>
      <c r="H18" s="16" t="s">
        <v>12</v>
      </c>
    </row>
    <row r="19" s="3" customFormat="1" ht="22" customHeight="1" spans="1:8">
      <c r="A19" s="11">
        <v>17</v>
      </c>
      <c r="B19" s="15" t="s">
        <v>10</v>
      </c>
      <c r="C19" s="11" t="s">
        <v>28</v>
      </c>
      <c r="D19" s="11">
        <v>202201045</v>
      </c>
      <c r="E19" s="11">
        <f>VLOOKUP(C19,'[1]01岗'!$C$3:$I$20,4,0)</f>
        <v>26.4</v>
      </c>
      <c r="F19" s="11">
        <f>VLOOKUP(C19,'[1]01岗'!$C$3:$I$20,6,0)</f>
        <v>12</v>
      </c>
      <c r="G19" s="11">
        <f t="shared" si="0"/>
        <v>38.4</v>
      </c>
      <c r="H19" s="16" t="s">
        <v>12</v>
      </c>
    </row>
    <row r="20" s="3" customFormat="1" ht="22" customHeight="1" spans="1:8">
      <c r="A20" s="11">
        <v>18</v>
      </c>
      <c r="B20" s="15" t="s">
        <v>10</v>
      </c>
      <c r="C20" s="11" t="s">
        <v>29</v>
      </c>
      <c r="D20" s="11">
        <v>202201028</v>
      </c>
      <c r="E20" s="11">
        <f>VLOOKUP(C20,'[1]01岗'!$C$3:$I$20,4,0)</f>
        <v>22.8</v>
      </c>
      <c r="F20" s="11">
        <f>VLOOKUP(C20,'[1]01岗'!$C$3:$I$20,6,0)</f>
        <v>12</v>
      </c>
      <c r="G20" s="11">
        <f t="shared" si="0"/>
        <v>34.8</v>
      </c>
      <c r="H20" s="16"/>
    </row>
    <row r="21" s="3" customFormat="1" ht="22" customHeight="1" spans="1:8">
      <c r="A21" s="11">
        <v>19</v>
      </c>
      <c r="B21" s="15" t="s">
        <v>10</v>
      </c>
      <c r="C21" s="11" t="s">
        <v>30</v>
      </c>
      <c r="D21" s="11">
        <v>202201003</v>
      </c>
      <c r="E21" s="11" t="s">
        <v>31</v>
      </c>
      <c r="F21" s="11"/>
      <c r="G21" s="11"/>
      <c r="H21" s="17"/>
    </row>
    <row r="22" s="3" customFormat="1" ht="22" customHeight="1" spans="1:8">
      <c r="A22" s="11">
        <v>20</v>
      </c>
      <c r="B22" s="15" t="s">
        <v>10</v>
      </c>
      <c r="C22" s="11" t="s">
        <v>32</v>
      </c>
      <c r="D22" s="11">
        <v>202201004</v>
      </c>
      <c r="E22" s="11" t="s">
        <v>31</v>
      </c>
      <c r="F22" s="11"/>
      <c r="G22" s="11"/>
      <c r="H22" s="17"/>
    </row>
    <row r="23" s="3" customFormat="1" ht="22" customHeight="1" spans="1:8">
      <c r="A23" s="11">
        <v>21</v>
      </c>
      <c r="B23" s="15" t="s">
        <v>10</v>
      </c>
      <c r="C23" s="11" t="s">
        <v>33</v>
      </c>
      <c r="D23" s="11">
        <v>202201008</v>
      </c>
      <c r="E23" s="11" t="s">
        <v>31</v>
      </c>
      <c r="F23" s="11"/>
      <c r="G23" s="11"/>
      <c r="H23" s="17"/>
    </row>
    <row r="24" s="3" customFormat="1" ht="22" customHeight="1" spans="1:8">
      <c r="A24" s="11">
        <v>22</v>
      </c>
      <c r="B24" s="15" t="s">
        <v>10</v>
      </c>
      <c r="C24" s="11" t="s">
        <v>34</v>
      </c>
      <c r="D24" s="11">
        <v>202201012</v>
      </c>
      <c r="E24" s="11" t="s">
        <v>31</v>
      </c>
      <c r="F24" s="11"/>
      <c r="G24" s="11"/>
      <c r="H24" s="17"/>
    </row>
    <row r="25" s="3" customFormat="1" ht="22" customHeight="1" spans="1:8">
      <c r="A25" s="11">
        <v>23</v>
      </c>
      <c r="B25" s="15" t="s">
        <v>10</v>
      </c>
      <c r="C25" s="11" t="s">
        <v>35</v>
      </c>
      <c r="D25" s="11">
        <v>202201019</v>
      </c>
      <c r="E25" s="11" t="s">
        <v>31</v>
      </c>
      <c r="F25" s="11"/>
      <c r="G25" s="11"/>
      <c r="H25" s="17"/>
    </row>
    <row r="26" s="3" customFormat="1" ht="22" customHeight="1" spans="1:8">
      <c r="A26" s="11">
        <v>24</v>
      </c>
      <c r="B26" s="15" t="s">
        <v>10</v>
      </c>
      <c r="C26" s="11" t="s">
        <v>36</v>
      </c>
      <c r="D26" s="11">
        <v>202201021</v>
      </c>
      <c r="E26" s="11" t="s">
        <v>31</v>
      </c>
      <c r="F26" s="11"/>
      <c r="G26" s="11"/>
      <c r="H26" s="17"/>
    </row>
    <row r="27" s="3" customFormat="1" ht="22" customHeight="1" spans="1:8">
      <c r="A27" s="11">
        <v>25</v>
      </c>
      <c r="B27" s="15" t="s">
        <v>10</v>
      </c>
      <c r="C27" s="11" t="s">
        <v>37</v>
      </c>
      <c r="D27" s="11">
        <v>202201023</v>
      </c>
      <c r="E27" s="11" t="s">
        <v>31</v>
      </c>
      <c r="F27" s="11"/>
      <c r="G27" s="11"/>
      <c r="H27" s="17"/>
    </row>
    <row r="28" s="3" customFormat="1" ht="22" customHeight="1" spans="1:8">
      <c r="A28" s="11">
        <v>26</v>
      </c>
      <c r="B28" s="15" t="s">
        <v>10</v>
      </c>
      <c r="C28" s="11" t="s">
        <v>38</v>
      </c>
      <c r="D28" s="11">
        <v>202201034</v>
      </c>
      <c r="E28" s="11" t="s">
        <v>31</v>
      </c>
      <c r="F28" s="11"/>
      <c r="G28" s="11"/>
      <c r="H28" s="17"/>
    </row>
    <row r="29" s="3" customFormat="1" ht="22" customHeight="1" spans="1:8">
      <c r="A29" s="11">
        <v>27</v>
      </c>
      <c r="B29" s="15" t="s">
        <v>10</v>
      </c>
      <c r="C29" s="11" t="s">
        <v>39</v>
      </c>
      <c r="D29" s="11">
        <v>202201037</v>
      </c>
      <c r="E29" s="11" t="s">
        <v>31</v>
      </c>
      <c r="F29" s="11"/>
      <c r="G29" s="11"/>
      <c r="H29" s="17"/>
    </row>
    <row r="30" s="3" customFormat="1" ht="22" customHeight="1" spans="1:8">
      <c r="A30" s="11">
        <v>28</v>
      </c>
      <c r="B30" s="15" t="s">
        <v>10</v>
      </c>
      <c r="C30" s="11" t="s">
        <v>40</v>
      </c>
      <c r="D30" s="11">
        <v>202201038</v>
      </c>
      <c r="E30" s="11" t="s">
        <v>31</v>
      </c>
      <c r="F30" s="11"/>
      <c r="G30" s="11"/>
      <c r="H30" s="17"/>
    </row>
    <row r="31" s="3" customFormat="1" ht="22" customHeight="1" spans="1:8">
      <c r="A31" s="11">
        <v>29</v>
      </c>
      <c r="B31" s="15" t="s">
        <v>10</v>
      </c>
      <c r="C31" s="11" t="s">
        <v>41</v>
      </c>
      <c r="D31" s="11">
        <v>202201042</v>
      </c>
      <c r="E31" s="11" t="s">
        <v>31</v>
      </c>
      <c r="F31" s="11"/>
      <c r="G31" s="11"/>
      <c r="H31" s="17"/>
    </row>
    <row r="32" s="3" customFormat="1" ht="22" customHeight="1" spans="1:8">
      <c r="A32" s="11">
        <v>30</v>
      </c>
      <c r="B32" s="15" t="s">
        <v>10</v>
      </c>
      <c r="C32" s="11" t="s">
        <v>42</v>
      </c>
      <c r="D32" s="11">
        <v>202201048</v>
      </c>
      <c r="E32" s="11" t="s">
        <v>31</v>
      </c>
      <c r="F32" s="11"/>
      <c r="G32" s="11"/>
      <c r="H32" s="17"/>
    </row>
    <row r="33" spans="2:2">
      <c r="B33" s="14"/>
    </row>
  </sheetData>
  <sortState ref="A3:G32">
    <sortCondition ref="G3:G32" descending="1"/>
  </sortState>
  <mergeCells count="1">
    <mergeCell ref="A1:H1"/>
  </mergeCells>
  <conditionalFormatting sqref="C3">
    <cfRule type="duplicateValues" dxfId="0" priority="1"/>
  </conditionalFormatting>
  <pageMargins left="0.432638888888889" right="0.0784722222222222" top="0.590277777777778" bottom="1" header="0.432638888888889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topLeftCell="A7" workbookViewId="0">
      <selection activeCell="N15" sqref="N15"/>
    </sheetView>
  </sheetViews>
  <sheetFormatPr defaultColWidth="9" defaultRowHeight="13.5"/>
  <cols>
    <col min="1" max="1" width="5.36666666666667" style="1" customWidth="1"/>
    <col min="2" max="2" width="16.3666666666667" style="4" customWidth="1"/>
    <col min="3" max="3" width="9.90833333333333" style="1" customWidth="1"/>
    <col min="4" max="4" width="13.1833333333333" style="1" customWidth="1"/>
    <col min="5" max="5" width="11.6333333333333" style="1" customWidth="1"/>
    <col min="6" max="6" width="11.725" style="1" customWidth="1"/>
    <col min="7" max="7" width="10.2666666666667" style="1" customWidth="1"/>
    <col min="8" max="8" width="10.8166666666667" style="5" customWidth="1"/>
    <col min="9" max="9" width="9" style="1"/>
    <col min="10" max="10" width="15" style="1" customWidth="1"/>
    <col min="11" max="16383" width="9" style="1"/>
  </cols>
  <sheetData>
    <row r="1" s="1" customFormat="1" ht="66.5" customHeight="1" spans="1:8">
      <c r="A1" s="6" t="s">
        <v>43</v>
      </c>
      <c r="B1" s="7"/>
      <c r="C1" s="7"/>
      <c r="D1" s="7"/>
      <c r="E1" s="7"/>
      <c r="F1" s="7"/>
      <c r="G1" s="7"/>
      <c r="H1" s="7"/>
    </row>
    <row r="2" s="1" customFormat="1" ht="33.5" customHeight="1" spans="1:8">
      <c r="A2" s="8" t="s">
        <v>44</v>
      </c>
      <c r="B2" s="8"/>
      <c r="C2" s="8"/>
      <c r="D2" s="8"/>
      <c r="E2" s="8"/>
      <c r="F2" s="8"/>
      <c r="G2" s="8"/>
      <c r="H2" s="8"/>
    </row>
    <row r="3" s="2" customFormat="1" ht="51" customHeight="1" spans="1:10">
      <c r="A3" s="9" t="s">
        <v>1</v>
      </c>
      <c r="B3" s="10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J3" s="2" t="s">
        <v>9</v>
      </c>
    </row>
    <row r="4" ht="22" customHeight="1" spans="1:10">
      <c r="A4" s="11">
        <v>1</v>
      </c>
      <c r="B4" s="11" t="s">
        <v>45</v>
      </c>
      <c r="C4" s="11" t="s">
        <v>46</v>
      </c>
      <c r="D4" s="11">
        <v>202202042</v>
      </c>
      <c r="E4" s="11">
        <v>29.6</v>
      </c>
      <c r="F4" s="11">
        <v>12</v>
      </c>
      <c r="G4" s="11">
        <v>41.6</v>
      </c>
      <c r="H4" s="11" t="s">
        <v>12</v>
      </c>
      <c r="I4" s="5"/>
      <c r="J4" s="5"/>
    </row>
    <row r="5" ht="22" customHeight="1" spans="1:10">
      <c r="A5" s="3"/>
      <c r="B5" s="3"/>
      <c r="C5" s="3"/>
      <c r="D5" s="3"/>
      <c r="E5" s="3"/>
      <c r="F5" s="3"/>
      <c r="G5" s="3"/>
      <c r="H5" s="3"/>
      <c r="I5" s="5"/>
      <c r="J5" s="5"/>
    </row>
    <row r="6" ht="22" customHeight="1" spans="1:10">
      <c r="A6" s="8" t="s">
        <v>47</v>
      </c>
      <c r="B6" s="8"/>
      <c r="C6" s="8"/>
      <c r="D6" s="8"/>
      <c r="E6" s="8"/>
      <c r="F6" s="8"/>
      <c r="G6" s="8"/>
      <c r="H6" s="8"/>
      <c r="I6" s="5"/>
      <c r="J6" s="5"/>
    </row>
    <row r="7" ht="45" customHeight="1" spans="1:10">
      <c r="A7" s="9" t="s">
        <v>1</v>
      </c>
      <c r="B7" s="10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  <c r="I7" s="5"/>
      <c r="J7" s="5"/>
    </row>
    <row r="8" ht="22" customHeight="1" spans="1:10">
      <c r="A8" s="11">
        <v>1</v>
      </c>
      <c r="B8" s="11" t="s">
        <v>45</v>
      </c>
      <c r="C8" s="11" t="s">
        <v>48</v>
      </c>
      <c r="D8" s="11">
        <v>202202040</v>
      </c>
      <c r="E8" s="11">
        <v>29.6</v>
      </c>
      <c r="F8" s="11">
        <v>14</v>
      </c>
      <c r="G8" s="11">
        <v>43.6</v>
      </c>
      <c r="H8" s="11" t="s">
        <v>12</v>
      </c>
      <c r="I8" s="13"/>
      <c r="J8" s="13"/>
    </row>
    <row r="9" ht="22" customHeight="1" spans="1:10">
      <c r="A9" s="11">
        <v>2</v>
      </c>
      <c r="B9" s="11" t="s">
        <v>45</v>
      </c>
      <c r="C9" s="11" t="s">
        <v>49</v>
      </c>
      <c r="D9" s="11">
        <v>202202023</v>
      </c>
      <c r="E9" s="11">
        <v>29.6</v>
      </c>
      <c r="F9" s="11">
        <v>12</v>
      </c>
      <c r="G9" s="11">
        <v>41.6</v>
      </c>
      <c r="H9" s="11" t="s">
        <v>12</v>
      </c>
      <c r="I9" s="5"/>
      <c r="J9" s="5"/>
    </row>
    <row r="10" ht="22" customHeight="1" spans="1:10">
      <c r="A10" s="11">
        <v>3</v>
      </c>
      <c r="B10" s="11" t="s">
        <v>45</v>
      </c>
      <c r="C10" s="11" t="s">
        <v>50</v>
      </c>
      <c r="D10" s="11">
        <v>202202047</v>
      </c>
      <c r="E10" s="11">
        <v>29.6</v>
      </c>
      <c r="F10" s="11">
        <v>12</v>
      </c>
      <c r="G10" s="11">
        <v>41.6</v>
      </c>
      <c r="H10" s="11" t="s">
        <v>12</v>
      </c>
      <c r="I10" s="5"/>
      <c r="J10" s="5"/>
    </row>
    <row r="11" ht="22" customHeight="1" spans="1:8">
      <c r="A11" s="11">
        <v>4</v>
      </c>
      <c r="B11" s="11" t="s">
        <v>45</v>
      </c>
      <c r="C11" s="11" t="s">
        <v>51</v>
      </c>
      <c r="D11" s="11">
        <v>202202012</v>
      </c>
      <c r="E11" s="11">
        <v>26.4</v>
      </c>
      <c r="F11" s="11">
        <v>12</v>
      </c>
      <c r="G11" s="11">
        <v>38.4</v>
      </c>
      <c r="H11" s="11" t="s">
        <v>12</v>
      </c>
    </row>
    <row r="12" ht="22" customHeight="1" spans="1:8">
      <c r="A12" s="11">
        <v>5</v>
      </c>
      <c r="B12" s="11" t="s">
        <v>45</v>
      </c>
      <c r="C12" s="11" t="s">
        <v>52</v>
      </c>
      <c r="D12" s="11">
        <v>202202013</v>
      </c>
      <c r="E12" s="11">
        <v>24.4</v>
      </c>
      <c r="F12" s="11">
        <v>14</v>
      </c>
      <c r="G12" s="11">
        <v>38.4</v>
      </c>
      <c r="H12" s="11" t="s">
        <v>12</v>
      </c>
    </row>
    <row r="13" ht="22" customHeight="1" spans="1:8">
      <c r="A13" s="11">
        <v>6</v>
      </c>
      <c r="B13" s="11" t="s">
        <v>45</v>
      </c>
      <c r="C13" s="11" t="s">
        <v>53</v>
      </c>
      <c r="D13" s="11">
        <v>202202037</v>
      </c>
      <c r="E13" s="11">
        <v>24</v>
      </c>
      <c r="F13" s="11">
        <v>14</v>
      </c>
      <c r="G13" s="11">
        <v>38</v>
      </c>
      <c r="H13" s="11" t="s">
        <v>12</v>
      </c>
    </row>
    <row r="14" ht="22" customHeight="1" spans="1:8">
      <c r="A14" s="11">
        <v>7</v>
      </c>
      <c r="B14" s="11" t="s">
        <v>45</v>
      </c>
      <c r="C14" s="11" t="s">
        <v>54</v>
      </c>
      <c r="D14" s="11">
        <v>202202041</v>
      </c>
      <c r="E14" s="11">
        <v>22.8</v>
      </c>
      <c r="F14" s="11">
        <v>14</v>
      </c>
      <c r="G14" s="11">
        <v>36.8</v>
      </c>
      <c r="H14" s="11" t="s">
        <v>12</v>
      </c>
    </row>
    <row r="15" ht="22" customHeight="1" spans="1:8">
      <c r="A15" s="11">
        <v>8</v>
      </c>
      <c r="B15" s="11" t="s">
        <v>45</v>
      </c>
      <c r="C15" s="11" t="s">
        <v>55</v>
      </c>
      <c r="D15" s="11">
        <v>202202018</v>
      </c>
      <c r="E15" s="11">
        <v>20.4</v>
      </c>
      <c r="F15" s="11">
        <v>14</v>
      </c>
      <c r="G15" s="11">
        <v>34.4</v>
      </c>
      <c r="H15" s="11" t="s">
        <v>12</v>
      </c>
    </row>
    <row r="16" ht="22" customHeight="1" spans="1:8">
      <c r="A16" s="11">
        <v>9</v>
      </c>
      <c r="B16" s="11" t="s">
        <v>45</v>
      </c>
      <c r="C16" s="11" t="s">
        <v>56</v>
      </c>
      <c r="D16" s="11">
        <v>202202027</v>
      </c>
      <c r="E16" s="11">
        <v>21.6</v>
      </c>
      <c r="F16" s="11">
        <v>12</v>
      </c>
      <c r="G16" s="11">
        <v>33.6</v>
      </c>
      <c r="H16" s="11"/>
    </row>
    <row r="17" spans="2:2">
      <c r="B17" s="14"/>
    </row>
  </sheetData>
  <mergeCells count="3">
    <mergeCell ref="A1:H1"/>
    <mergeCell ref="A2:H2"/>
    <mergeCell ref="A6:H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L11" sqref="L11"/>
    </sheetView>
  </sheetViews>
  <sheetFormatPr defaultColWidth="9" defaultRowHeight="13.5"/>
  <cols>
    <col min="1" max="1" width="5.36666666666667" style="1" customWidth="1"/>
    <col min="2" max="2" width="16.3666666666667" style="4" customWidth="1"/>
    <col min="3" max="3" width="9.90833333333333" style="1" customWidth="1"/>
    <col min="4" max="4" width="13.0916666666667" style="1" customWidth="1"/>
    <col min="5" max="5" width="11.9083333333333" style="1" customWidth="1"/>
    <col min="6" max="6" width="12.3666666666667" style="1" customWidth="1"/>
    <col min="7" max="7" width="9.90833333333333" style="1" customWidth="1"/>
    <col min="8" max="8" width="10.0916666666667" style="5" customWidth="1"/>
    <col min="9" max="9" width="9" style="1"/>
    <col min="10" max="10" width="15" style="1" customWidth="1"/>
    <col min="11" max="16383" width="9" style="1"/>
  </cols>
  <sheetData>
    <row r="1" s="1" customFormat="1" ht="71.5" customHeight="1" spans="1:8">
      <c r="A1" s="6" t="s">
        <v>57</v>
      </c>
      <c r="B1" s="7"/>
      <c r="C1" s="7"/>
      <c r="D1" s="7"/>
      <c r="E1" s="7"/>
      <c r="F1" s="7"/>
      <c r="G1" s="7"/>
      <c r="H1" s="7"/>
    </row>
    <row r="2" s="1" customFormat="1" ht="33" customHeight="1" spans="1:8">
      <c r="A2" s="8" t="s">
        <v>44</v>
      </c>
      <c r="B2" s="8"/>
      <c r="C2" s="8"/>
      <c r="D2" s="8"/>
      <c r="E2" s="8"/>
      <c r="F2" s="8"/>
      <c r="G2" s="8"/>
      <c r="H2" s="8"/>
    </row>
    <row r="3" s="2" customFormat="1" ht="51" customHeight="1" spans="1:10">
      <c r="A3" s="9" t="s">
        <v>1</v>
      </c>
      <c r="B3" s="10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J3" s="2" t="s">
        <v>9</v>
      </c>
    </row>
    <row r="4" s="3" customFormat="1" ht="22" customHeight="1" spans="1:8">
      <c r="A4" s="11">
        <v>1</v>
      </c>
      <c r="B4" s="11" t="s">
        <v>58</v>
      </c>
      <c r="C4" s="11" t="s">
        <v>11</v>
      </c>
      <c r="D4" s="11">
        <v>202203034</v>
      </c>
      <c r="E4" s="11">
        <v>29.2</v>
      </c>
      <c r="F4" s="11">
        <v>12</v>
      </c>
      <c r="G4" s="11">
        <v>41.2</v>
      </c>
      <c r="H4" s="11" t="s">
        <v>12</v>
      </c>
    </row>
    <row r="5" s="3" customFormat="1" ht="22" customHeight="1" spans="2:8">
      <c r="B5" s="12"/>
      <c r="H5" s="13"/>
    </row>
    <row r="6" s="3" customFormat="1" ht="34" customHeight="1" spans="1:8">
      <c r="A6" s="8" t="s">
        <v>47</v>
      </c>
      <c r="B6" s="8"/>
      <c r="C6" s="8"/>
      <c r="D6" s="8"/>
      <c r="E6" s="8"/>
      <c r="F6" s="8"/>
      <c r="G6" s="8"/>
      <c r="H6" s="8"/>
    </row>
    <row r="7" s="3" customFormat="1" ht="47.5" customHeight="1" spans="1:8">
      <c r="A7" s="9" t="s">
        <v>1</v>
      </c>
      <c r="B7" s="10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</row>
    <row r="8" ht="22" customHeight="1" spans="1:8">
      <c r="A8" s="11">
        <v>1</v>
      </c>
      <c r="B8" s="11" t="s">
        <v>58</v>
      </c>
      <c r="C8" s="11" t="s">
        <v>59</v>
      </c>
      <c r="D8" s="11">
        <v>202203024</v>
      </c>
      <c r="E8" s="11">
        <v>33.2</v>
      </c>
      <c r="F8" s="11">
        <v>12</v>
      </c>
      <c r="G8" s="11">
        <v>45.2</v>
      </c>
      <c r="H8" s="11" t="s">
        <v>12</v>
      </c>
    </row>
    <row r="9" ht="22" customHeight="1" spans="1:8">
      <c r="A9" s="11">
        <v>2</v>
      </c>
      <c r="B9" s="11" t="s">
        <v>58</v>
      </c>
      <c r="C9" s="11" t="s">
        <v>60</v>
      </c>
      <c r="D9" s="11">
        <v>202203036</v>
      </c>
      <c r="E9" s="11">
        <v>30.4</v>
      </c>
      <c r="F9" s="11">
        <v>12</v>
      </c>
      <c r="G9" s="11">
        <v>42.4</v>
      </c>
      <c r="H9" s="11" t="s">
        <v>12</v>
      </c>
    </row>
    <row r="10" ht="22" customHeight="1" spans="1:8">
      <c r="A10" s="11">
        <v>3</v>
      </c>
      <c r="B10" s="11" t="s">
        <v>58</v>
      </c>
      <c r="C10" s="11" t="s">
        <v>61</v>
      </c>
      <c r="D10" s="11">
        <v>202203033</v>
      </c>
      <c r="E10" s="11">
        <v>30</v>
      </c>
      <c r="F10" s="11">
        <v>12</v>
      </c>
      <c r="G10" s="11">
        <v>42</v>
      </c>
      <c r="H10" s="11" t="s">
        <v>12</v>
      </c>
    </row>
    <row r="11" ht="22" customHeight="1" spans="1:8">
      <c r="A11" s="11">
        <v>4</v>
      </c>
      <c r="B11" s="11" t="s">
        <v>58</v>
      </c>
      <c r="C11" s="11" t="s">
        <v>62</v>
      </c>
      <c r="D11" s="11">
        <v>202203013</v>
      </c>
      <c r="E11" s="11">
        <v>29.6</v>
      </c>
      <c r="F11" s="11">
        <v>12</v>
      </c>
      <c r="G11" s="11">
        <v>41.6</v>
      </c>
      <c r="H11" s="11" t="s">
        <v>12</v>
      </c>
    </row>
    <row r="12" ht="22" customHeight="1" spans="1:8">
      <c r="A12" s="11">
        <v>5</v>
      </c>
      <c r="B12" s="11" t="s">
        <v>58</v>
      </c>
      <c r="C12" s="11" t="s">
        <v>63</v>
      </c>
      <c r="D12" s="11">
        <v>202203029</v>
      </c>
      <c r="E12" s="11">
        <v>29.2</v>
      </c>
      <c r="F12" s="11">
        <v>12</v>
      </c>
      <c r="G12" s="11">
        <v>41.2</v>
      </c>
      <c r="H12" s="11" t="s">
        <v>12</v>
      </c>
    </row>
    <row r="13" ht="22" customHeight="1" spans="1:8">
      <c r="A13" s="11">
        <v>6</v>
      </c>
      <c r="B13" s="11" t="s">
        <v>58</v>
      </c>
      <c r="C13" s="11" t="s">
        <v>64</v>
      </c>
      <c r="D13" s="11">
        <v>202203021</v>
      </c>
      <c r="E13" s="11">
        <v>25.2</v>
      </c>
      <c r="F13" s="11">
        <v>14</v>
      </c>
      <c r="G13" s="11">
        <v>39.2</v>
      </c>
      <c r="H13" s="11"/>
    </row>
    <row r="14" ht="22" customHeight="1" spans="1:8">
      <c r="A14" s="11">
        <v>7</v>
      </c>
      <c r="B14" s="11" t="s">
        <v>58</v>
      </c>
      <c r="C14" s="11" t="s">
        <v>65</v>
      </c>
      <c r="D14" s="11">
        <v>202203018</v>
      </c>
      <c r="E14" s="11">
        <v>26</v>
      </c>
      <c r="F14" s="11">
        <v>12</v>
      </c>
      <c r="G14" s="11">
        <v>38</v>
      </c>
      <c r="H14" s="11"/>
    </row>
    <row r="15" ht="22" customHeight="1" spans="1:8">
      <c r="A15" s="11">
        <v>8</v>
      </c>
      <c r="B15" s="11" t="s">
        <v>58</v>
      </c>
      <c r="C15" s="11" t="s">
        <v>66</v>
      </c>
      <c r="D15" s="11">
        <v>202203053</v>
      </c>
      <c r="E15" s="11">
        <v>25.6</v>
      </c>
      <c r="F15" s="11">
        <v>12</v>
      </c>
      <c r="G15" s="11">
        <v>37.6</v>
      </c>
      <c r="H15" s="11"/>
    </row>
    <row r="16" ht="22" customHeight="1" spans="1:8">
      <c r="A16" s="11">
        <v>9</v>
      </c>
      <c r="B16" s="11" t="s">
        <v>58</v>
      </c>
      <c r="C16" s="11" t="s">
        <v>67</v>
      </c>
      <c r="D16" s="11">
        <v>202203032</v>
      </c>
      <c r="E16" s="11">
        <v>24.4</v>
      </c>
      <c r="F16" s="11">
        <v>12</v>
      </c>
      <c r="G16" s="11">
        <v>36.4</v>
      </c>
      <c r="H16" s="11"/>
    </row>
    <row r="17" ht="22" customHeight="1" spans="1:8">
      <c r="A17" s="11">
        <v>10</v>
      </c>
      <c r="B17" s="11" t="s">
        <v>58</v>
      </c>
      <c r="C17" s="11" t="s">
        <v>68</v>
      </c>
      <c r="D17" s="11">
        <v>202203008</v>
      </c>
      <c r="E17" s="11">
        <v>17.2</v>
      </c>
      <c r="F17" s="11">
        <v>12</v>
      </c>
      <c r="G17" s="11">
        <v>29.2</v>
      </c>
      <c r="H17" s="11"/>
    </row>
    <row r="18" spans="2:2">
      <c r="B18" s="14"/>
    </row>
  </sheetData>
  <mergeCells count="3">
    <mergeCell ref="A1:H1"/>
    <mergeCell ref="A2:H2"/>
    <mergeCell ref="A6:H6"/>
  </mergeCells>
  <conditionalFormatting sqref="C5:C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01-文员</vt:lpstr>
      <vt:lpstr>02-辅警（男）</vt:lpstr>
      <vt:lpstr>03-辅警（女）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23281</cp:lastModifiedBy>
  <dcterms:created xsi:type="dcterms:W3CDTF">2022-11-15T05:45:00Z</dcterms:created>
  <cp:lastPrinted>2022-12-07T01:04:00Z</cp:lastPrinted>
  <dcterms:modified xsi:type="dcterms:W3CDTF">2022-12-07T06:12:47Z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2AA1B270F2C14F0B8B7E4C8D13CE1A20</vt:lpwstr>
  </property>
  <property fmtid="{D5CDD505-2E9C-101B-9397-08002B2CF9AE}" pid="3" name="KSOProductBuildVer">
    <vt:lpwstr>2052-11.1.0.12763</vt:lpwstr>
  </property>
</Properties>
</file>